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说明" sheetId="5" r:id="rId1"/>
    <sheet name="错层入户" sheetId="4" r:id="rId2"/>
    <sheet name="平层入户" sheetId="3" r:id="rId3"/>
    <sheet name="系数表" sheetId="2" r:id="rId4"/>
  </sheets>
  <calcPr calcId="125725"/>
</workbook>
</file>

<file path=xl/calcChain.xml><?xml version="1.0" encoding="utf-8"?>
<calcChain xmlns="http://schemas.openxmlformats.org/spreadsheetml/2006/main">
  <c r="G18" i="4"/>
  <c r="F18"/>
  <c r="E18"/>
  <c r="D18"/>
  <c r="C18"/>
  <c r="B18"/>
  <c r="G15"/>
  <c r="F15"/>
  <c r="E15"/>
  <c r="D15"/>
  <c r="C15"/>
  <c r="B15"/>
  <c r="G12"/>
  <c r="B12"/>
  <c r="G9"/>
  <c r="B9"/>
  <c r="G6"/>
  <c r="B6"/>
  <c r="F3"/>
  <c r="F9" s="1"/>
  <c r="G18" i="3"/>
  <c r="F18"/>
  <c r="E18"/>
  <c r="D18"/>
  <c r="C18"/>
  <c r="B18"/>
  <c r="G15"/>
  <c r="F15"/>
  <c r="E15"/>
  <c r="D15"/>
  <c r="C15"/>
  <c r="B15"/>
  <c r="G12"/>
  <c r="F12"/>
  <c r="E12"/>
  <c r="D12"/>
  <c r="C12"/>
  <c r="B12"/>
  <c r="G9"/>
  <c r="B9"/>
  <c r="G6"/>
  <c r="B6"/>
  <c r="F3"/>
  <c r="C6" s="1"/>
  <c r="F12" i="4" l="1"/>
  <c r="E12"/>
  <c r="C12"/>
  <c r="C6"/>
  <c r="E9"/>
  <c r="D12"/>
  <c r="D6"/>
  <c r="D9"/>
  <c r="E6"/>
  <c r="C9"/>
  <c r="F6"/>
  <c r="F9" i="3"/>
  <c r="E9"/>
  <c r="D9"/>
  <c r="C9"/>
  <c r="F6"/>
  <c r="D6"/>
  <c r="E6"/>
</calcChain>
</file>

<file path=xl/sharedStrings.xml><?xml version="1.0" encoding="utf-8"?>
<sst xmlns="http://schemas.openxmlformats.org/spreadsheetml/2006/main" count="40" uniqueCount="11">
  <si>
    <t>楼层</t>
  </si>
  <si>
    <t>分摊系数</t>
  </si>
  <si>
    <t>错层入户</t>
  </si>
  <si>
    <t>平层入户</t>
  </si>
  <si>
    <t>门牌号</t>
    <phoneticPr fontId="2" type="noConversion"/>
  </si>
  <si>
    <t>金额</t>
    <phoneticPr fontId="2" type="noConversion"/>
  </si>
  <si>
    <t>预算：</t>
    <phoneticPr fontId="2" type="noConversion"/>
  </si>
  <si>
    <t>建筑面积</t>
    <phoneticPr fontId="2" type="noConversion"/>
  </si>
  <si>
    <t>S值：</t>
    <phoneticPr fontId="2" type="noConversion"/>
  </si>
  <si>
    <t>试算表填写说明</t>
    <phoneticPr fontId="2" type="noConversion"/>
  </si>
  <si>
    <t>错层、平层方式请填写相应标签页； 
仅需填写预算数和参与出资业主户号一栏的面积数，不参与的户号不要填写；
输出结果为对应出资户号的金额一栏。</t>
    <phoneticPr fontId="2" type="noConversion"/>
  </si>
</sst>
</file>

<file path=xl/styles.xml><?xml version="1.0" encoding="utf-8"?>
<styleSheet xmlns="http://schemas.openxmlformats.org/spreadsheetml/2006/main">
  <numFmts count="2">
    <numFmt numFmtId="44" formatCode="_ &quot;¥&quot;* #,##0.00_ ;_ &quot;¥&quot;* \-#,##0.00_ ;_ &quot;¥&quot;* &quot;-&quot;??_ ;_ @_ "/>
    <numFmt numFmtId="180" formatCode="0.00_ "/>
  </numFmts>
  <fonts count="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</cellXfs>
  <cellStyles count="2">
    <cellStyle name="常规" xfId="0" builtinId="0"/>
    <cellStyle name="货币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4"/>
  <sheetViews>
    <sheetView tabSelected="1" workbookViewId="0">
      <selection activeCell="I22" sqref="I22"/>
    </sheetView>
  </sheetViews>
  <sheetFormatPr defaultRowHeight="13.5"/>
  <cols>
    <col min="4" max="4" width="9" style="5"/>
  </cols>
  <sheetData>
    <row r="2" spans="1:6">
      <c r="A2" s="4" t="s">
        <v>9</v>
      </c>
      <c r="B2" s="4"/>
      <c r="C2" s="4"/>
      <c r="D2" s="4"/>
      <c r="E2" s="4"/>
      <c r="F2" s="4"/>
    </row>
    <row r="4" spans="1:6">
      <c r="A4" s="7" t="s">
        <v>10</v>
      </c>
      <c r="B4" s="6"/>
      <c r="C4" s="6"/>
      <c r="D4" s="6"/>
      <c r="E4" s="6"/>
      <c r="F4" s="6"/>
    </row>
    <row r="5" spans="1:6">
      <c r="A5" s="6"/>
      <c r="B5" s="6"/>
      <c r="C5" s="6"/>
      <c r="D5" s="6"/>
      <c r="E5" s="6"/>
      <c r="F5" s="6"/>
    </row>
    <row r="6" spans="1:6">
      <c r="A6" s="6"/>
      <c r="B6" s="6"/>
      <c r="C6" s="6"/>
      <c r="D6" s="6"/>
      <c r="E6" s="6"/>
      <c r="F6" s="6"/>
    </row>
    <row r="7" spans="1:6">
      <c r="A7" s="6"/>
      <c r="B7" s="6"/>
      <c r="C7" s="6"/>
      <c r="D7" s="6"/>
      <c r="E7" s="6"/>
      <c r="F7" s="6"/>
    </row>
    <row r="8" spans="1:6">
      <c r="A8" s="6"/>
      <c r="B8" s="6"/>
      <c r="C8" s="6"/>
      <c r="D8" s="6"/>
      <c r="E8" s="6"/>
      <c r="F8" s="6"/>
    </row>
    <row r="9" spans="1:6">
      <c r="A9" s="6"/>
      <c r="B9" s="6"/>
      <c r="C9" s="6"/>
      <c r="D9" s="6"/>
      <c r="E9" s="6"/>
      <c r="F9" s="6"/>
    </row>
    <row r="10" spans="1:6">
      <c r="A10" s="6"/>
      <c r="B10" s="6"/>
      <c r="C10" s="6"/>
      <c r="D10" s="6"/>
      <c r="E10" s="6"/>
      <c r="F10" s="6"/>
    </row>
    <row r="11" spans="1:6">
      <c r="A11" s="6"/>
      <c r="B11" s="6"/>
      <c r="C11" s="6"/>
      <c r="D11" s="6"/>
      <c r="E11" s="6"/>
      <c r="F11" s="6"/>
    </row>
    <row r="12" spans="1:6">
      <c r="A12" s="6"/>
      <c r="B12" s="6"/>
      <c r="C12" s="6"/>
      <c r="D12" s="6"/>
      <c r="E12" s="6"/>
      <c r="F12" s="6"/>
    </row>
    <row r="13" spans="1:6">
      <c r="A13" s="6"/>
      <c r="B13" s="6"/>
      <c r="C13" s="6"/>
      <c r="D13" s="6"/>
      <c r="E13" s="6"/>
      <c r="F13" s="6"/>
    </row>
    <row r="14" spans="1:6">
      <c r="A14" s="6"/>
      <c r="B14" s="6"/>
      <c r="C14" s="6"/>
      <c r="D14" s="6"/>
      <c r="E14" s="6"/>
      <c r="F14" s="6"/>
    </row>
    <row r="15" spans="1:6">
      <c r="A15" s="6"/>
      <c r="B15" s="6"/>
      <c r="C15" s="6"/>
      <c r="D15" s="6"/>
      <c r="E15" s="6"/>
      <c r="F15" s="6"/>
    </row>
    <row r="16" spans="1:6">
      <c r="A16" s="6"/>
      <c r="B16" s="6"/>
      <c r="C16" s="6"/>
      <c r="D16" s="6"/>
      <c r="E16" s="6"/>
      <c r="F16" s="6"/>
    </row>
    <row r="17" spans="1:6">
      <c r="A17" s="6"/>
      <c r="B17" s="6"/>
      <c r="C17" s="6"/>
      <c r="D17" s="6"/>
      <c r="E17" s="6"/>
      <c r="F17" s="6"/>
    </row>
    <row r="18" spans="1:6">
      <c r="A18" s="6"/>
      <c r="B18" s="6"/>
      <c r="C18" s="6"/>
      <c r="D18" s="6"/>
      <c r="E18" s="6"/>
      <c r="F18" s="6"/>
    </row>
    <row r="19" spans="1:6">
      <c r="A19" s="6"/>
      <c r="B19" s="6"/>
      <c r="C19" s="6"/>
      <c r="D19" s="6"/>
      <c r="E19" s="6"/>
      <c r="F19" s="6"/>
    </row>
    <row r="20" spans="1:6">
      <c r="A20" s="6"/>
      <c r="B20" s="6"/>
      <c r="C20" s="6"/>
      <c r="D20" s="6"/>
      <c r="E20" s="6"/>
      <c r="F20" s="6"/>
    </row>
    <row r="21" spans="1:6">
      <c r="A21" s="6"/>
      <c r="B21" s="6"/>
      <c r="C21" s="6"/>
      <c r="D21" s="6"/>
      <c r="E21" s="6"/>
      <c r="F21" s="6"/>
    </row>
    <row r="22" spans="1:6">
      <c r="A22" s="6"/>
      <c r="B22" s="6"/>
      <c r="C22" s="6"/>
      <c r="D22" s="6"/>
      <c r="E22" s="6"/>
      <c r="F22" s="6"/>
    </row>
    <row r="23" spans="1:6">
      <c r="A23" s="6"/>
      <c r="B23" s="6"/>
      <c r="C23" s="6"/>
      <c r="D23" s="6"/>
      <c r="E23" s="6"/>
      <c r="F23" s="6"/>
    </row>
    <row r="24" spans="1:6">
      <c r="A24" s="6"/>
      <c r="B24" s="6"/>
      <c r="C24" s="6"/>
      <c r="D24" s="6"/>
      <c r="E24" s="6"/>
      <c r="F24" s="6"/>
    </row>
  </sheetData>
  <mergeCells count="2">
    <mergeCell ref="A4:F24"/>
    <mergeCell ref="A2:F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C41" sqref="C41"/>
    </sheetView>
  </sheetViews>
  <sheetFormatPr defaultRowHeight="13.5"/>
  <sheetData>
    <row r="1" spans="1:7">
      <c r="A1" s="4"/>
      <c r="B1" s="4"/>
      <c r="C1" s="4"/>
      <c r="D1" s="4"/>
      <c r="E1" s="4"/>
      <c r="F1" s="4"/>
      <c r="G1" s="4"/>
    </row>
    <row r="2" spans="1:7" ht="12.75" customHeight="1"/>
    <row r="3" spans="1:7">
      <c r="A3" t="s">
        <v>6</v>
      </c>
      <c r="B3" s="1"/>
      <c r="E3" s="1" t="s">
        <v>8</v>
      </c>
      <c r="F3">
        <f>+(B5+B8+B11+B14+B17)*0.3+(C5+C8+C11+C14+C17)*1+(D5+D8+D11+D14+D17)*1.3+(E5+E8+E11+E14+E17)*1.6+(F5+F8+F11+F14+F17)*1.9+(G5+G8+G11+G14+G17)*2.2</f>
        <v>0</v>
      </c>
    </row>
    <row r="4" spans="1:7">
      <c r="A4" s="2" t="s">
        <v>4</v>
      </c>
      <c r="B4" s="2">
        <v>201</v>
      </c>
      <c r="C4" s="2">
        <v>301</v>
      </c>
      <c r="D4" s="2">
        <v>401</v>
      </c>
      <c r="E4" s="2">
        <v>501</v>
      </c>
      <c r="F4" s="2">
        <v>601</v>
      </c>
      <c r="G4" s="2">
        <v>701</v>
      </c>
    </row>
    <row r="5" spans="1:7">
      <c r="A5" s="2" t="s">
        <v>7</v>
      </c>
      <c r="B5" s="2"/>
      <c r="C5" s="2"/>
      <c r="D5" s="2"/>
      <c r="E5" s="2"/>
      <c r="F5" s="2"/>
      <c r="G5" s="2"/>
    </row>
    <row r="6" spans="1:7">
      <c r="A6" s="2" t="s">
        <v>5</v>
      </c>
      <c r="B6" s="3">
        <f>IF(B5&gt;0,B5*系数表!D$6/$F$3*$B$3,0)</f>
        <v>0</v>
      </c>
      <c r="C6" s="3">
        <f>IF(C5&gt;0,C5*系数表!E$6/$F$3*$B$3,0)</f>
        <v>0</v>
      </c>
      <c r="D6" s="3">
        <f>IF(D5&gt;0,D5*系数表!F$6/$F$3*$B$3,0)</f>
        <v>0</v>
      </c>
      <c r="E6" s="3">
        <f>IF(E5&gt;0,E5*系数表!G$6/$F$3*$B$3,0)</f>
        <v>0</v>
      </c>
      <c r="F6" s="3">
        <f>IF(F5&gt;0,F5*系数表!H$6/$F$3*$B$3,0)</f>
        <v>0</v>
      </c>
      <c r="G6" s="3">
        <f>IF(G5&gt;0,G5*系数表!I$6/$F$3*$B$3,0)</f>
        <v>0</v>
      </c>
    </row>
    <row r="7" spans="1:7">
      <c r="A7" s="2" t="s">
        <v>4</v>
      </c>
      <c r="B7" s="2">
        <v>202</v>
      </c>
      <c r="C7" s="2">
        <v>302</v>
      </c>
      <c r="D7" s="2">
        <v>402</v>
      </c>
      <c r="E7" s="2">
        <v>502</v>
      </c>
      <c r="F7" s="2">
        <v>602</v>
      </c>
      <c r="G7" s="2">
        <v>702</v>
      </c>
    </row>
    <row r="8" spans="1:7">
      <c r="A8" s="2" t="s">
        <v>7</v>
      </c>
      <c r="B8" s="2"/>
      <c r="C8" s="2"/>
      <c r="D8" s="2"/>
      <c r="E8" s="2"/>
      <c r="F8" s="2"/>
      <c r="G8" s="2"/>
    </row>
    <row r="9" spans="1:7">
      <c r="A9" s="2" t="s">
        <v>5</v>
      </c>
      <c r="B9" s="3">
        <f>IF(B8&gt;0,B8*系数表!D$6/$F$3*$B$3,0)</f>
        <v>0</v>
      </c>
      <c r="C9" s="3">
        <f>IF(C8&gt;0,C8*系数表!E$6/$F$3*$B$3,0)</f>
        <v>0</v>
      </c>
      <c r="D9" s="3">
        <f>IF(D8&gt;0,D8*系数表!F$6/$F$3*$B$3,0)</f>
        <v>0</v>
      </c>
      <c r="E9" s="3">
        <f>IF(E8&gt;0,E8*系数表!G$6/$F$3*$B$3,0)</f>
        <v>0</v>
      </c>
      <c r="F9" s="3">
        <f>IF(F8&gt;0,F8*系数表!H$6/$F$3*$B$3,0)</f>
        <v>0</v>
      </c>
      <c r="G9" s="3">
        <f>IF(G8&gt;0,G8*系数表!I$6/$F$3*$B$3,0)</f>
        <v>0</v>
      </c>
    </row>
    <row r="10" spans="1:7">
      <c r="A10" s="2" t="s">
        <v>4</v>
      </c>
      <c r="B10" s="2">
        <v>203</v>
      </c>
      <c r="C10" s="2">
        <v>303</v>
      </c>
      <c r="D10" s="2">
        <v>403</v>
      </c>
      <c r="E10" s="2">
        <v>503</v>
      </c>
      <c r="F10" s="2">
        <v>603</v>
      </c>
      <c r="G10" s="2">
        <v>703</v>
      </c>
    </row>
    <row r="11" spans="1:7">
      <c r="A11" s="2" t="s">
        <v>7</v>
      </c>
      <c r="B11" s="2"/>
      <c r="C11" s="2"/>
      <c r="D11" s="2"/>
      <c r="E11" s="2"/>
      <c r="F11" s="2"/>
      <c r="G11" s="2"/>
    </row>
    <row r="12" spans="1:7">
      <c r="A12" s="2" t="s">
        <v>5</v>
      </c>
      <c r="B12" s="3">
        <f>IF(B11&gt;0,B11*系数表!D$6/$F$3*$B$3,0)</f>
        <v>0</v>
      </c>
      <c r="C12" s="3">
        <f>IF(C11&gt;0,C11*系数表!E$6/$F$3*$B$3,0)</f>
        <v>0</v>
      </c>
      <c r="D12" s="3">
        <f>IF(D11&gt;0,D11*系数表!F$6/$F$3*$B$3,0)</f>
        <v>0</v>
      </c>
      <c r="E12" s="3">
        <f>IF(E11&gt;0,E11*系数表!G$6/$F$3*$B$3,0)</f>
        <v>0</v>
      </c>
      <c r="F12" s="3">
        <f>IF(F11&gt;0,F11*系数表!H$6/$F$3*$B$3,0)</f>
        <v>0</v>
      </c>
      <c r="G12" s="3">
        <f>IF(G11&gt;0,G11*系数表!I$6/$F$3*$B$3,0)</f>
        <v>0</v>
      </c>
    </row>
    <row r="13" spans="1:7">
      <c r="A13" s="2" t="s">
        <v>4</v>
      </c>
      <c r="B13" s="2">
        <v>204</v>
      </c>
      <c r="C13" s="2">
        <v>304</v>
      </c>
      <c r="D13" s="2">
        <v>404</v>
      </c>
      <c r="E13" s="2">
        <v>504</v>
      </c>
      <c r="F13" s="2">
        <v>604</v>
      </c>
      <c r="G13" s="2">
        <v>704</v>
      </c>
    </row>
    <row r="14" spans="1:7">
      <c r="A14" s="2" t="s">
        <v>7</v>
      </c>
      <c r="B14" s="2"/>
      <c r="C14" s="2"/>
      <c r="D14" s="2"/>
      <c r="E14" s="2"/>
      <c r="F14" s="2"/>
      <c r="G14" s="2"/>
    </row>
    <row r="15" spans="1:7">
      <c r="A15" s="2" t="s">
        <v>5</v>
      </c>
      <c r="B15" s="3">
        <f>IF(B14&gt;0,B14*系数表!D$6/$F$3*$B$3,0)</f>
        <v>0</v>
      </c>
      <c r="C15" s="3">
        <f>IF(C14&gt;0,C14*系数表!E$6/$F$3*$B$3,0)</f>
        <v>0</v>
      </c>
      <c r="D15" s="3">
        <f>IF(D14&gt;0,D14*系数表!F$6/$F$3*$B$3,0)</f>
        <v>0</v>
      </c>
      <c r="E15" s="3">
        <f>IF(E14&gt;0,E14*系数表!G$6/$F$3*$B$3,0)</f>
        <v>0</v>
      </c>
      <c r="F15" s="3">
        <f>IF(F14&gt;0,F14*系数表!H$6/$F$3*$B$3,0)</f>
        <v>0</v>
      </c>
      <c r="G15" s="3">
        <f>IF(G14&gt;0,G14*系数表!I$6/$F$3*$B$3,0)</f>
        <v>0</v>
      </c>
    </row>
    <row r="16" spans="1:7">
      <c r="A16" s="2" t="s">
        <v>4</v>
      </c>
      <c r="B16" s="2">
        <v>205</v>
      </c>
      <c r="C16" s="2">
        <v>305</v>
      </c>
      <c r="D16" s="2">
        <v>405</v>
      </c>
      <c r="E16" s="2">
        <v>505</v>
      </c>
      <c r="F16" s="2">
        <v>605</v>
      </c>
      <c r="G16" s="2">
        <v>705</v>
      </c>
    </row>
    <row r="17" spans="1:7">
      <c r="A17" s="2" t="s">
        <v>7</v>
      </c>
      <c r="B17" s="2"/>
      <c r="C17" s="2"/>
      <c r="D17" s="2"/>
      <c r="E17" s="2"/>
      <c r="F17" s="2"/>
      <c r="G17" s="2"/>
    </row>
    <row r="18" spans="1:7">
      <c r="A18" s="2" t="s">
        <v>5</v>
      </c>
      <c r="B18" s="3">
        <f>IF(B17&gt;0,B17*系数表!D$6/$F$3*$B$3,0)</f>
        <v>0</v>
      </c>
      <c r="C18" s="3">
        <f>IF(C17&gt;0,C17*系数表!E$6/$F$3*$B$3,0)</f>
        <v>0</v>
      </c>
      <c r="D18" s="3">
        <f>IF(D17&gt;0,D17*系数表!F$6/$F$3*$B$3,0)</f>
        <v>0</v>
      </c>
      <c r="E18" s="3">
        <f>IF(E17&gt;0,E17*系数表!G$6/$F$3*$B$3,0)</f>
        <v>0</v>
      </c>
      <c r="F18" s="3">
        <f>IF(F17&gt;0,F17*系数表!H$6/$F$3*$B$3,0)</f>
        <v>0</v>
      </c>
      <c r="G18" s="3">
        <f>IF(G17&gt;0,G17*系数表!I$6/$F$3*$B$3,0)</f>
        <v>0</v>
      </c>
    </row>
    <row r="21" spans="1:7">
      <c r="A21" s="4"/>
      <c r="B21" s="4"/>
      <c r="C21" s="4"/>
      <c r="D21" s="4"/>
      <c r="E21" s="4"/>
      <c r="F21" s="4"/>
      <c r="G21" s="4"/>
    </row>
    <row r="22" spans="1:7">
      <c r="A22" s="4"/>
      <c r="B22" s="4"/>
      <c r="C22" s="4"/>
      <c r="D22" s="4"/>
      <c r="E22" s="4"/>
      <c r="F22" s="4"/>
      <c r="G22" s="4"/>
    </row>
  </sheetData>
  <mergeCells count="2">
    <mergeCell ref="A21:G22"/>
    <mergeCell ref="A1:G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G18"/>
  <sheetViews>
    <sheetView workbookViewId="0">
      <selection activeCell="L15" sqref="L15"/>
    </sheetView>
  </sheetViews>
  <sheetFormatPr defaultRowHeight="13.5"/>
  <sheetData>
    <row r="2" spans="1:7" ht="12.75" customHeight="1"/>
    <row r="3" spans="1:7">
      <c r="A3" t="s">
        <v>6</v>
      </c>
      <c r="B3" s="1"/>
      <c r="E3" s="1" t="s">
        <v>8</v>
      </c>
      <c r="F3">
        <f>+(B5+B8+B11+B14+B17)*0.5+(C5+C8+C11+C14+C17)*1+(D5+D8+D11+D14+D17)*1.3+(E5+E8+E11+E14+E17)*1.6+(F5+F8+F11+F14+F17)*1.9+(G5+G8+G11+G14+G17)*2.2</f>
        <v>0</v>
      </c>
    </row>
    <row r="4" spans="1:7">
      <c r="A4" s="2" t="s">
        <v>4</v>
      </c>
      <c r="B4" s="2">
        <v>201</v>
      </c>
      <c r="C4" s="2">
        <v>301</v>
      </c>
      <c r="D4" s="2">
        <v>401</v>
      </c>
      <c r="E4" s="2">
        <v>501</v>
      </c>
      <c r="F4" s="2">
        <v>601</v>
      </c>
      <c r="G4" s="2">
        <v>701</v>
      </c>
    </row>
    <row r="5" spans="1:7">
      <c r="A5" s="2" t="s">
        <v>7</v>
      </c>
      <c r="B5" s="2">
        <v>0</v>
      </c>
      <c r="C5" s="2"/>
      <c r="D5" s="2"/>
      <c r="E5" s="2"/>
      <c r="F5" s="2"/>
      <c r="G5" s="2"/>
    </row>
    <row r="6" spans="1:7">
      <c r="A6" s="2" t="s">
        <v>5</v>
      </c>
      <c r="B6" s="3">
        <f>IF(B5&gt;0,B5*系数表!D$7/$F$3*$B$3,0)</f>
        <v>0</v>
      </c>
      <c r="C6" s="3">
        <f>IF(C5&gt;0,C5*系数表!E$7/$F$3*$B$3,0)</f>
        <v>0</v>
      </c>
      <c r="D6" s="3">
        <f>IF(D5&gt;0,D5*系数表!F$7/$F$3*$B$3,0)</f>
        <v>0</v>
      </c>
      <c r="E6" s="3">
        <f>IF(E5&gt;0,E5*系数表!G$7/$F$3*$B$3,0)</f>
        <v>0</v>
      </c>
      <c r="F6" s="3">
        <f>IF(F5&gt;0,F5*系数表!H$7/$F$3*$B$3,0)</f>
        <v>0</v>
      </c>
      <c r="G6" s="3">
        <f>IF(G5&gt;0,G5*系数表!I$7/$F$3*$B$3,0)</f>
        <v>0</v>
      </c>
    </row>
    <row r="7" spans="1:7">
      <c r="A7" s="2" t="s">
        <v>4</v>
      </c>
      <c r="B7" s="2">
        <v>202</v>
      </c>
      <c r="C7" s="2">
        <v>302</v>
      </c>
      <c r="D7" s="2">
        <v>402</v>
      </c>
      <c r="E7" s="2">
        <v>502</v>
      </c>
      <c r="F7" s="2">
        <v>602</v>
      </c>
      <c r="G7" s="2">
        <v>702</v>
      </c>
    </row>
    <row r="8" spans="1:7">
      <c r="A8" s="2" t="s">
        <v>7</v>
      </c>
      <c r="B8" s="2"/>
      <c r="C8" s="2"/>
      <c r="D8" s="2"/>
      <c r="E8" s="2"/>
      <c r="F8" s="2"/>
      <c r="G8" s="2"/>
    </row>
    <row r="9" spans="1:7">
      <c r="A9" s="2" t="s">
        <v>5</v>
      </c>
      <c r="B9" s="3">
        <f>IF(B8&gt;0,B8*系数表!D$7/$F$3*$B$3,0)</f>
        <v>0</v>
      </c>
      <c r="C9" s="3">
        <f>IF(C8&gt;0,C8*系数表!E$7/$F$3*$B$3,0)</f>
        <v>0</v>
      </c>
      <c r="D9" s="3">
        <f>IF(D8&gt;0,D8*系数表!F$7/$F$3*$B$3,0)</f>
        <v>0</v>
      </c>
      <c r="E9" s="3">
        <f>IF(E8&gt;0,E8*系数表!G$7/$F$3*$B$3,0)</f>
        <v>0</v>
      </c>
      <c r="F9" s="3">
        <f>IF(F8&gt;0,F8*系数表!H$7/$F$3*$B$3,0)</f>
        <v>0</v>
      </c>
      <c r="G9" s="3">
        <f>IF(G8&gt;0,G8*系数表!I$7/$F$3*$B$3,0)</f>
        <v>0</v>
      </c>
    </row>
    <row r="10" spans="1:7">
      <c r="A10" s="2" t="s">
        <v>4</v>
      </c>
      <c r="B10" s="2">
        <v>203</v>
      </c>
      <c r="C10" s="2">
        <v>303</v>
      </c>
      <c r="D10" s="2">
        <v>403</v>
      </c>
      <c r="E10" s="2">
        <v>503</v>
      </c>
      <c r="F10" s="2">
        <v>603</v>
      </c>
      <c r="G10" s="2">
        <v>703</v>
      </c>
    </row>
    <row r="11" spans="1:7">
      <c r="A11" s="2" t="s">
        <v>7</v>
      </c>
      <c r="B11" s="2"/>
      <c r="C11" s="2"/>
      <c r="D11" s="2"/>
      <c r="E11" s="2"/>
      <c r="F11" s="2"/>
      <c r="G11" s="2"/>
    </row>
    <row r="12" spans="1:7">
      <c r="A12" s="2" t="s">
        <v>5</v>
      </c>
      <c r="B12" s="3">
        <f>IF(B11&gt;0,B11*系数表!D$7/$F$3*$B$3,0)</f>
        <v>0</v>
      </c>
      <c r="C12" s="3">
        <f>IF(C11&gt;0,C11*系数表!E$7/$F$3*$B$3,0)</f>
        <v>0</v>
      </c>
      <c r="D12" s="3">
        <f>IF(D11&gt;0,D11*系数表!F$7/$F$3*$B$3,0)</f>
        <v>0</v>
      </c>
      <c r="E12" s="3">
        <f>IF(E11&gt;0,E11*系数表!G$7/$F$3*$B$3,0)</f>
        <v>0</v>
      </c>
      <c r="F12" s="3">
        <f>IF(F11&gt;0,F11*系数表!H$7/$F$3*$B$3,0)</f>
        <v>0</v>
      </c>
      <c r="G12" s="3">
        <f>IF(G11&gt;0,G11*系数表!I$7/$F$3*$B$3,0)</f>
        <v>0</v>
      </c>
    </row>
    <row r="13" spans="1:7">
      <c r="A13" s="2" t="s">
        <v>4</v>
      </c>
      <c r="B13" s="2">
        <v>204</v>
      </c>
      <c r="C13" s="2">
        <v>304</v>
      </c>
      <c r="D13" s="2">
        <v>404</v>
      </c>
      <c r="E13" s="2">
        <v>504</v>
      </c>
      <c r="F13" s="2">
        <v>604</v>
      </c>
      <c r="G13" s="2">
        <v>704</v>
      </c>
    </row>
    <row r="14" spans="1:7">
      <c r="A14" s="2" t="s">
        <v>7</v>
      </c>
      <c r="B14" s="2"/>
      <c r="C14" s="2"/>
      <c r="D14" s="2"/>
      <c r="E14" s="2"/>
      <c r="F14" s="2"/>
      <c r="G14" s="2"/>
    </row>
    <row r="15" spans="1:7">
      <c r="A15" s="2" t="s">
        <v>5</v>
      </c>
      <c r="B15" s="3">
        <f>IF(B14&gt;0,B14*系数表!D$7/$F$3*$B$3,0)</f>
        <v>0</v>
      </c>
      <c r="C15" s="3">
        <f>IF(C14&gt;0,C14*系数表!E$7/$F$3*$B$3,0)</f>
        <v>0</v>
      </c>
      <c r="D15" s="3">
        <f>IF(D14&gt;0,D14*系数表!F$7/$F$3*$B$3,0)</f>
        <v>0</v>
      </c>
      <c r="E15" s="3">
        <f>IF(E14&gt;0,E14*系数表!G$7/$F$3*$B$3,0)</f>
        <v>0</v>
      </c>
      <c r="F15" s="3">
        <f>IF(F14&gt;0,F14*系数表!H$7/$F$3*$B$3,0)</f>
        <v>0</v>
      </c>
      <c r="G15" s="3">
        <f>IF(G14&gt;0,G14*系数表!I$7/$F$3*$B$3,0)</f>
        <v>0</v>
      </c>
    </row>
    <row r="16" spans="1:7">
      <c r="A16" s="2" t="s">
        <v>4</v>
      </c>
      <c r="B16" s="2">
        <v>205</v>
      </c>
      <c r="C16" s="2">
        <v>305</v>
      </c>
      <c r="D16" s="2">
        <v>405</v>
      </c>
      <c r="E16" s="2">
        <v>505</v>
      </c>
      <c r="F16" s="2">
        <v>605</v>
      </c>
      <c r="G16" s="2">
        <v>705</v>
      </c>
    </row>
    <row r="17" spans="1:7">
      <c r="A17" s="2" t="s">
        <v>7</v>
      </c>
      <c r="B17" s="2"/>
      <c r="C17" s="2"/>
      <c r="D17" s="2"/>
      <c r="E17" s="2"/>
      <c r="F17" s="2"/>
      <c r="G17" s="2"/>
    </row>
    <row r="18" spans="1:7">
      <c r="A18" s="2" t="s">
        <v>5</v>
      </c>
      <c r="B18" s="3">
        <f>IF(B17&gt;0,B17*系数表!D$7/$F$3*$B$3,0)</f>
        <v>0</v>
      </c>
      <c r="C18" s="3">
        <f>IF(C17&gt;0,C17*系数表!E$7/$F$3*$B$3,0)</f>
        <v>0</v>
      </c>
      <c r="D18" s="3">
        <f>IF(D17&gt;0,D17*系数表!F$7/$F$3*$B$3,0)</f>
        <v>0</v>
      </c>
      <c r="E18" s="3">
        <f>IF(E17&gt;0,E17*系数表!G$7/$F$3*$B$3,0)</f>
        <v>0</v>
      </c>
      <c r="F18" s="3">
        <f>IF(F17&gt;0,F17*系数表!H$7/$F$3*$B$3,0)</f>
        <v>0</v>
      </c>
      <c r="G18" s="3">
        <f>IF(G17&gt;0,G17*系数表!I$7/$F$3*$B$3,0)</f>
        <v>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5:I7"/>
  <sheetViews>
    <sheetView workbookViewId="0">
      <selection activeCell="D14" sqref="D14"/>
    </sheetView>
  </sheetViews>
  <sheetFormatPr defaultRowHeight="13.5"/>
  <cols>
    <col min="2" max="2" width="15" customWidth="1"/>
    <col min="3" max="3" width="9.125" customWidth="1"/>
  </cols>
  <sheetData>
    <row r="5" spans="1:9">
      <c r="A5" s="2" t="s">
        <v>0</v>
      </c>
      <c r="B5" s="2"/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</row>
    <row r="6" spans="1:9">
      <c r="A6" s="2" t="s">
        <v>1</v>
      </c>
      <c r="B6" s="2" t="s">
        <v>2</v>
      </c>
      <c r="C6" s="2">
        <v>0</v>
      </c>
      <c r="D6" s="2">
        <v>0.3</v>
      </c>
      <c r="E6" s="2">
        <v>1</v>
      </c>
      <c r="F6" s="2">
        <v>1.3</v>
      </c>
      <c r="G6" s="2">
        <v>1.6</v>
      </c>
      <c r="H6" s="2">
        <v>1.9</v>
      </c>
      <c r="I6" s="2">
        <v>2.2000000000000002</v>
      </c>
    </row>
    <row r="7" spans="1:9">
      <c r="A7" s="2"/>
      <c r="B7" s="2" t="s">
        <v>3</v>
      </c>
      <c r="C7" s="2">
        <v>0</v>
      </c>
      <c r="D7" s="2">
        <v>0.5</v>
      </c>
      <c r="E7" s="2">
        <v>1</v>
      </c>
      <c r="F7" s="2">
        <v>1.3</v>
      </c>
      <c r="G7" s="2">
        <v>1.6</v>
      </c>
      <c r="H7" s="2">
        <v>1.9</v>
      </c>
      <c r="I7" s="2">
        <v>2.2000000000000002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说明</vt:lpstr>
      <vt:lpstr>错层入户</vt:lpstr>
      <vt:lpstr>平层入户</vt:lpstr>
      <vt:lpstr>系数表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Xud</dc:creator>
  <cp:lastModifiedBy>Xud</cp:lastModifiedBy>
  <dcterms:created xsi:type="dcterms:W3CDTF">2022-08-03T02:54:11Z</dcterms:created>
  <dcterms:modified xsi:type="dcterms:W3CDTF">2022-08-03T03:31:27Z</dcterms:modified>
</cp:coreProperties>
</file>